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555" windowHeight="9630" activeTab="0"/>
  </bookViews>
  <sheets>
    <sheet name="1-2周通报" sheetId="1" r:id="rId1"/>
  </sheets>
  <definedNames>
    <definedName name="_xlnm.Print_Titles" localSheetId="0">'1-2周通报'!$1:$2</definedName>
  </definedNames>
  <calcPr fullCalcOnLoad="1"/>
</workbook>
</file>

<file path=xl/sharedStrings.xml><?xml version="1.0" encoding="utf-8"?>
<sst xmlns="http://schemas.openxmlformats.org/spreadsheetml/2006/main" count="264" uniqueCount="217">
  <si>
    <t>公管14-1BF</t>
  </si>
  <si>
    <t>语言表达技巧</t>
  </si>
  <si>
    <t>现代汉语（2）</t>
  </si>
  <si>
    <t>英语阅读（2）</t>
  </si>
  <si>
    <t>基础英语（2）</t>
  </si>
  <si>
    <t>邢彦辉</t>
  </si>
  <si>
    <t>新媒15-1BF</t>
  </si>
  <si>
    <t>刘姿均</t>
  </si>
  <si>
    <t>王文锋</t>
  </si>
  <si>
    <t>音乐13-3BJ</t>
  </si>
  <si>
    <t>王翔</t>
  </si>
  <si>
    <t>万正苏</t>
  </si>
  <si>
    <t>高等数学D（2）</t>
  </si>
  <si>
    <t>城市规划15-1班、建筑学15-1班</t>
  </si>
  <si>
    <t>魏丽娟</t>
  </si>
  <si>
    <t>高等数学B（2）</t>
  </si>
  <si>
    <t>土木工程15-1、15-2班</t>
  </si>
  <si>
    <t>工商13-1BF,工商13-2BF</t>
  </si>
  <si>
    <t>傅晓华</t>
  </si>
  <si>
    <t>服设15-1BF,服设15-2BF,视传15-1BF,视传15-2BF,视传15-3BF,视传15-4BF</t>
  </si>
  <si>
    <t>序号</t>
  </si>
  <si>
    <t>开课单位</t>
  </si>
  <si>
    <t>检查时间</t>
  </si>
  <si>
    <t>上课地点</t>
  </si>
  <si>
    <t>授课教师</t>
  </si>
  <si>
    <t>课程名称</t>
  </si>
  <si>
    <t>任教班级</t>
  </si>
  <si>
    <t>学生所在学院</t>
  </si>
  <si>
    <t>应到人数</t>
  </si>
  <si>
    <t>实到人数</t>
  </si>
  <si>
    <t>到课率</t>
  </si>
  <si>
    <t>政法学院</t>
  </si>
  <si>
    <t>星期四第二节</t>
  </si>
  <si>
    <t>教学楼15210</t>
  </si>
  <si>
    <t>彭阳红</t>
  </si>
  <si>
    <t>公共管理学</t>
  </si>
  <si>
    <t>体育学院</t>
  </si>
  <si>
    <t>第二周星期三第三大节</t>
  </si>
  <si>
    <t>外语楼1408</t>
  </si>
  <si>
    <t>赵东平</t>
  </si>
  <si>
    <t>体育概论</t>
  </si>
  <si>
    <t>体育13-5BS,体育13-6BS,体育13-7BS</t>
  </si>
  <si>
    <t>外语楼1407</t>
  </si>
  <si>
    <t>谭斌</t>
  </si>
  <si>
    <t>运动竞赛组织与管理</t>
  </si>
  <si>
    <t>社体13-1BF,社体13-2BF,社体13-3BF</t>
  </si>
  <si>
    <t>第二周星期四第三大节</t>
  </si>
  <si>
    <t>训练馆</t>
  </si>
  <si>
    <t>曹石见</t>
  </si>
  <si>
    <t>乒乓球专修</t>
  </si>
  <si>
    <t>13专修班</t>
  </si>
  <si>
    <t>刘洋</t>
  </si>
  <si>
    <t>篮球专修</t>
  </si>
  <si>
    <t>武术馆</t>
  </si>
  <si>
    <t>刘驰骋</t>
  </si>
  <si>
    <t>跆拳道</t>
  </si>
  <si>
    <t>中文学院</t>
  </si>
  <si>
    <t xml:space="preserve">
第2周星期一，第5节</t>
  </si>
  <si>
    <t>教学楼15307</t>
  </si>
  <si>
    <t>何轩</t>
  </si>
  <si>
    <t>传播学概论</t>
  </si>
  <si>
    <t>汉语15-3BF</t>
  </si>
  <si>
    <t xml:space="preserve">
第2周星期一，第6节</t>
  </si>
  <si>
    <t>教学楼15417</t>
  </si>
  <si>
    <t>雷蕾</t>
  </si>
  <si>
    <t>汉语14-1BS,汉语14-2BS,汉语14-3BF</t>
  </si>
  <si>
    <t xml:space="preserve">
第2周星期一，第7节</t>
  </si>
  <si>
    <t>教学楼15409</t>
  </si>
  <si>
    <t>米嘉瑗</t>
  </si>
  <si>
    <t>汉语15-2BS</t>
  </si>
  <si>
    <t>外语学院</t>
  </si>
  <si>
    <t xml:space="preserve">
第1周星期一，第1节</t>
  </si>
  <si>
    <t>教学楼15105</t>
  </si>
  <si>
    <t>李燕子</t>
  </si>
  <si>
    <t>基础英语（2）</t>
  </si>
  <si>
    <t>英语15-5BF</t>
  </si>
  <si>
    <t xml:space="preserve">
第1周星期一，第2节</t>
  </si>
  <si>
    <t>教学楼15104</t>
  </si>
  <si>
    <t>黄珊</t>
  </si>
  <si>
    <t>英语15-4BF</t>
  </si>
  <si>
    <t>第1周星期一，第3节</t>
  </si>
  <si>
    <t>教学楼15306</t>
  </si>
  <si>
    <t>湛朝虎</t>
  </si>
  <si>
    <t>英语15-2BS</t>
  </si>
  <si>
    <t>新闻学院</t>
  </si>
  <si>
    <t>第1周星期一第5节</t>
  </si>
  <si>
    <t>教学楼15316</t>
  </si>
  <si>
    <t>新闻学概论</t>
  </si>
  <si>
    <t>第1周星期一第7节</t>
  </si>
  <si>
    <t>数计楼5304</t>
  </si>
  <si>
    <t>广告史</t>
  </si>
  <si>
    <t xml:space="preserve">广告15-1BF,广告15-2BF </t>
  </si>
  <si>
    <t>第2周星期四第2节</t>
  </si>
  <si>
    <t>教学楼15203</t>
  </si>
  <si>
    <t>市场营销</t>
  </si>
  <si>
    <t>音乐学院</t>
  </si>
  <si>
    <t>第一周星期二第二大节</t>
  </si>
  <si>
    <t>音乐楼4-105</t>
  </si>
  <si>
    <t>袁茜</t>
  </si>
  <si>
    <t>视唱练耳</t>
  </si>
  <si>
    <t>1404</t>
  </si>
  <si>
    <t>音乐楼4110</t>
  </si>
  <si>
    <t>周安安2</t>
  </si>
  <si>
    <t>西方音乐史</t>
  </si>
  <si>
    <t>美术学院</t>
  </si>
  <si>
    <t>第一周星期五第三大节</t>
  </si>
  <si>
    <t>文学楼2105</t>
  </si>
  <si>
    <t>书法</t>
  </si>
  <si>
    <t>美术15-1BF,美术15-2BF,美术15-3BF</t>
  </si>
  <si>
    <t>文学楼2409</t>
  </si>
  <si>
    <t>刘乃芳</t>
  </si>
  <si>
    <t>设计概论</t>
  </si>
  <si>
    <t>美术14-1BF,美术14-2BF,美术14-3BF</t>
  </si>
  <si>
    <t>数学学院</t>
  </si>
  <si>
    <t>第1周星期三第5节</t>
  </si>
  <si>
    <t>数计楼5503</t>
  </si>
  <si>
    <t>土建学院</t>
  </si>
  <si>
    <t>第2周星期一第一节</t>
  </si>
  <si>
    <t>教学楼15112</t>
  </si>
  <si>
    <t>物电学院</t>
  </si>
  <si>
    <t>第一周星期一第6节</t>
  </si>
  <si>
    <t>教学楼15206</t>
  </si>
  <si>
    <t>罗良</t>
  </si>
  <si>
    <t>热学</t>
  </si>
  <si>
    <t>物理学15-1bf</t>
  </si>
  <si>
    <t>第二周星期二第3节</t>
  </si>
  <si>
    <t>教学楼15304</t>
  </si>
  <si>
    <t>吴琴琴</t>
  </si>
  <si>
    <t>大学物理</t>
  </si>
  <si>
    <t>自动化14-1bf、2bf</t>
  </si>
  <si>
    <t>化学化工学院</t>
  </si>
  <si>
    <t>第二周星期三第三四节</t>
  </si>
  <si>
    <t>十五教学楼314</t>
  </si>
  <si>
    <t>刘立超</t>
  </si>
  <si>
    <t>药物化学</t>
  </si>
  <si>
    <t>制药2014</t>
  </si>
  <si>
    <t>第二周星期四第三四节</t>
  </si>
  <si>
    <t>七教学楼204</t>
  </si>
  <si>
    <t>肖华</t>
  </si>
  <si>
    <t>化学基础实验</t>
  </si>
  <si>
    <t>化工2014</t>
  </si>
  <si>
    <t>机电学院</t>
  </si>
  <si>
    <t>第一周星期一第5节</t>
  </si>
  <si>
    <t>实验楼16114#</t>
  </si>
  <si>
    <t>田文清</t>
  </si>
  <si>
    <t>工程制图与CAD</t>
  </si>
  <si>
    <t>化工14-1bf</t>
  </si>
  <si>
    <t>第二周星期二第4节</t>
  </si>
  <si>
    <t>数计楼5408</t>
  </si>
  <si>
    <t>杜青林</t>
  </si>
  <si>
    <t>工程力学</t>
  </si>
  <si>
    <t>机电 14-1bf、2bf</t>
  </si>
  <si>
    <t>信息学院</t>
  </si>
  <si>
    <t>第一周星期一第7节</t>
  </si>
  <si>
    <t>教学楼15214</t>
  </si>
  <si>
    <t>李琳</t>
  </si>
  <si>
    <t>高频电子线路</t>
  </si>
  <si>
    <t>通信14-2bf</t>
  </si>
  <si>
    <t>第一周星期一第8节</t>
  </si>
  <si>
    <t>教学楼15212</t>
  </si>
  <si>
    <t>吴岳芬</t>
  </si>
  <si>
    <t>数据库技术</t>
  </si>
  <si>
    <t>信工14-1bf</t>
  </si>
  <si>
    <t>计算机学院</t>
  </si>
  <si>
    <t>第一周星期三第一二节</t>
  </si>
  <si>
    <t>五教学楼机房</t>
  </si>
  <si>
    <t>黄向</t>
  </si>
  <si>
    <t>网络设什与实现</t>
  </si>
  <si>
    <t>网络2014</t>
  </si>
  <si>
    <t>第二周星期二第五六节</t>
  </si>
  <si>
    <t>六教学楼T1</t>
  </si>
  <si>
    <t>申丽平</t>
  </si>
  <si>
    <t>TCP/IP协议</t>
  </si>
  <si>
    <t>网络2013</t>
  </si>
  <si>
    <t>第一周星期二第一二节</t>
  </si>
  <si>
    <t>五教学楼303</t>
  </si>
  <si>
    <t>陈小勇</t>
  </si>
  <si>
    <t>城市详细规划原理</t>
  </si>
  <si>
    <t>城规2014</t>
  </si>
  <si>
    <t>第二周星期一第五六节</t>
  </si>
  <si>
    <t>五教学楼304</t>
  </si>
  <si>
    <t>王曦涓</t>
  </si>
  <si>
    <t>建筑设计</t>
  </si>
  <si>
    <t>经管学院</t>
  </si>
  <si>
    <t>第二周星期二第2节</t>
  </si>
  <si>
    <t>教学楼15315</t>
  </si>
  <si>
    <t>曾欣</t>
  </si>
  <si>
    <t>国际结算</t>
  </si>
  <si>
    <t>国贸13-1BF</t>
  </si>
  <si>
    <t>第二周星期五第3节</t>
  </si>
  <si>
    <t>教学楼15217</t>
  </si>
  <si>
    <t>张霞</t>
  </si>
  <si>
    <t>会计学原理</t>
  </si>
  <si>
    <t>工程14-1BF,工程14-2BF，法学14-3BF</t>
  </si>
  <si>
    <t>经管学院、政法学院</t>
  </si>
  <si>
    <t>第一周星期三第二节</t>
  </si>
  <si>
    <t>政法经管楼405</t>
  </si>
  <si>
    <t>姚夏梁</t>
  </si>
  <si>
    <t>财务管理</t>
  </si>
  <si>
    <t>星期五第六节</t>
  </si>
  <si>
    <t>综合楼楼9T2</t>
  </si>
  <si>
    <t>林友谅</t>
  </si>
  <si>
    <t>审计学</t>
  </si>
  <si>
    <t xml:space="preserve"> 会计13-1BF,会计13-2BF </t>
  </si>
  <si>
    <t>马克思主义学院</t>
  </si>
  <si>
    <t>第1周星期一第8节</t>
  </si>
  <si>
    <t>文学楼2210</t>
  </si>
  <si>
    <t>思想道德修养</t>
  </si>
  <si>
    <t>体艺部</t>
  </si>
  <si>
    <t>第二周星期一第3节</t>
  </si>
  <si>
    <t>田径场</t>
  </si>
  <si>
    <t>李秀奇</t>
  </si>
  <si>
    <t>太极拳</t>
  </si>
  <si>
    <t>数学2015</t>
  </si>
  <si>
    <t>教务处</t>
  </si>
  <si>
    <t>2016.3.14</t>
  </si>
  <si>
    <t>2015-2016学年第二学期第1-2周教学督查情况通报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</si>
</sst>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5.6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5.6"/>
      <color indexed="36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180" fontId="20" fillId="0" borderId="10" xfId="0" applyNumberFormat="1" applyFont="1" applyBorder="1" applyAlignment="1">
      <alignment horizontal="center" vertical="center"/>
    </xf>
    <xf numFmtId="180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8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center" wrapText="1" shrinkToFit="1"/>
    </xf>
    <xf numFmtId="49" fontId="20" fillId="0" borderId="10" xfId="0" applyNumberFormat="1" applyFont="1" applyBorder="1" applyAlignment="1">
      <alignment horizontal="left" vertical="center" wrapText="1" shrinkToFit="1"/>
    </xf>
    <xf numFmtId="49" fontId="20" fillId="0" borderId="10" xfId="0" applyNumberFormat="1" applyFont="1" applyBorder="1" applyAlignment="1">
      <alignment vertical="center" wrapText="1" shrinkToFit="1"/>
    </xf>
    <xf numFmtId="0" fontId="20" fillId="0" borderId="10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80" fontId="20" fillId="0" borderId="10" xfId="0" applyNumberFormat="1" applyFont="1" applyBorder="1" applyAlignment="1">
      <alignment horizontal="center" vertical="center" wrapText="1" shrinkToFit="1"/>
    </xf>
    <xf numFmtId="180" fontId="20" fillId="0" borderId="10" xfId="0" applyNumberFormat="1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0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 shrinkToFi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G4" sqref="G4"/>
    </sheetView>
  </sheetViews>
  <sheetFormatPr defaultColWidth="9.00390625" defaultRowHeight="14.25"/>
  <cols>
    <col min="1" max="1" width="4.50390625" style="0" bestFit="1" customWidth="1"/>
    <col min="2" max="2" width="8.25390625" style="20" customWidth="1"/>
    <col min="3" max="3" width="16.25390625" style="0" customWidth="1"/>
    <col min="5" max="5" width="7.00390625" style="20" customWidth="1"/>
    <col min="6" max="6" width="15.875" style="21" customWidth="1"/>
    <col min="7" max="7" width="18.00390625" style="0" customWidth="1"/>
    <col min="9" max="9" width="7.125" style="20" customWidth="1"/>
    <col min="10" max="10" width="6.625" style="20" customWidth="1"/>
    <col min="11" max="11" width="7.375" style="0" customWidth="1"/>
    <col min="12" max="12" width="6.50390625" style="0" customWidth="1"/>
  </cols>
  <sheetData>
    <row r="1" spans="1:12" ht="37.5" customHeight="1">
      <c r="A1" s="31" t="s">
        <v>216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22.5">
      <c r="A2" s="1" t="s">
        <v>20</v>
      </c>
      <c r="B2" s="2" t="s">
        <v>21</v>
      </c>
      <c r="C2" s="1" t="s">
        <v>22</v>
      </c>
      <c r="D2" s="3" t="s">
        <v>23</v>
      </c>
      <c r="E2" s="1" t="s">
        <v>24</v>
      </c>
      <c r="F2" s="3" t="s">
        <v>25</v>
      </c>
      <c r="G2" s="3" t="s">
        <v>26</v>
      </c>
      <c r="H2" s="4" t="s">
        <v>27</v>
      </c>
      <c r="I2" s="1" t="s">
        <v>28</v>
      </c>
      <c r="J2" s="1" t="s">
        <v>29</v>
      </c>
      <c r="K2" s="24" t="s">
        <v>30</v>
      </c>
      <c r="L2" s="25"/>
    </row>
    <row r="3" spans="1:12" ht="14.25">
      <c r="A3" s="1">
        <v>1</v>
      </c>
      <c r="B3" s="5" t="s">
        <v>31</v>
      </c>
      <c r="C3" s="6" t="s">
        <v>32</v>
      </c>
      <c r="D3" s="6" t="s">
        <v>33</v>
      </c>
      <c r="E3" s="5" t="s">
        <v>34</v>
      </c>
      <c r="F3" s="6" t="s">
        <v>35</v>
      </c>
      <c r="G3" s="7" t="s">
        <v>0</v>
      </c>
      <c r="H3" s="6" t="s">
        <v>31</v>
      </c>
      <c r="I3" s="8">
        <v>49</v>
      </c>
      <c r="J3" s="8">
        <v>46</v>
      </c>
      <c r="K3" s="9">
        <f aca="true" t="shared" si="0" ref="K3:K41">J3/I3</f>
        <v>0.9387755102040817</v>
      </c>
      <c r="L3" s="9">
        <f>J3/I3</f>
        <v>0.9387755102040817</v>
      </c>
    </row>
    <row r="4" spans="1:12" ht="22.5">
      <c r="A4" s="1">
        <v>2</v>
      </c>
      <c r="B4" s="29" t="s">
        <v>36</v>
      </c>
      <c r="C4" s="6" t="s">
        <v>37</v>
      </c>
      <c r="D4" s="6" t="s">
        <v>38</v>
      </c>
      <c r="E4" s="5" t="s">
        <v>39</v>
      </c>
      <c r="F4" s="6" t="s">
        <v>40</v>
      </c>
      <c r="G4" s="6" t="s">
        <v>41</v>
      </c>
      <c r="H4" s="6" t="s">
        <v>36</v>
      </c>
      <c r="I4" s="8">
        <v>71</v>
      </c>
      <c r="J4" s="8">
        <v>66</v>
      </c>
      <c r="K4" s="9">
        <f t="shared" si="0"/>
        <v>0.9295774647887324</v>
      </c>
      <c r="L4" s="23">
        <f>SUM(J4:J8)/SUM(I4:I8)</f>
        <v>0.9476439790575916</v>
      </c>
    </row>
    <row r="5" spans="1:12" ht="22.5">
      <c r="A5" s="1">
        <v>3</v>
      </c>
      <c r="B5" s="29"/>
      <c r="C5" s="6" t="s">
        <v>37</v>
      </c>
      <c r="D5" s="6" t="s">
        <v>42</v>
      </c>
      <c r="E5" s="5" t="s">
        <v>43</v>
      </c>
      <c r="F5" s="6" t="s">
        <v>44</v>
      </c>
      <c r="G5" s="6" t="s">
        <v>45</v>
      </c>
      <c r="H5" s="6" t="s">
        <v>36</v>
      </c>
      <c r="I5" s="8">
        <v>59</v>
      </c>
      <c r="J5" s="8">
        <v>58</v>
      </c>
      <c r="K5" s="9">
        <f t="shared" si="0"/>
        <v>0.9830508474576272</v>
      </c>
      <c r="L5" s="23"/>
    </row>
    <row r="6" spans="1:12" ht="14.25">
      <c r="A6" s="1">
        <v>4</v>
      </c>
      <c r="B6" s="29"/>
      <c r="C6" s="6" t="s">
        <v>46</v>
      </c>
      <c r="D6" s="6" t="s">
        <v>47</v>
      </c>
      <c r="E6" s="5" t="s">
        <v>48</v>
      </c>
      <c r="F6" s="6" t="s">
        <v>49</v>
      </c>
      <c r="G6" s="6" t="s">
        <v>50</v>
      </c>
      <c r="H6" s="6" t="s">
        <v>36</v>
      </c>
      <c r="I6" s="8">
        <v>21</v>
      </c>
      <c r="J6" s="8">
        <v>20</v>
      </c>
      <c r="K6" s="9">
        <f t="shared" si="0"/>
        <v>0.9523809523809523</v>
      </c>
      <c r="L6" s="23"/>
    </row>
    <row r="7" spans="1:12" ht="14.25">
      <c r="A7" s="1">
        <v>5</v>
      </c>
      <c r="B7" s="29"/>
      <c r="C7" s="6" t="s">
        <v>46</v>
      </c>
      <c r="D7" s="6" t="s">
        <v>47</v>
      </c>
      <c r="E7" s="5" t="s">
        <v>51</v>
      </c>
      <c r="F7" s="6" t="s">
        <v>52</v>
      </c>
      <c r="G7" s="6" t="s">
        <v>50</v>
      </c>
      <c r="H7" s="6" t="s">
        <v>36</v>
      </c>
      <c r="I7" s="8">
        <v>17</v>
      </c>
      <c r="J7" s="8">
        <v>17</v>
      </c>
      <c r="K7" s="9">
        <f t="shared" si="0"/>
        <v>1</v>
      </c>
      <c r="L7" s="23"/>
    </row>
    <row r="8" spans="1:12" ht="14.25">
      <c r="A8" s="1">
        <v>6</v>
      </c>
      <c r="B8" s="29"/>
      <c r="C8" s="6" t="s">
        <v>46</v>
      </c>
      <c r="D8" s="11" t="s">
        <v>53</v>
      </c>
      <c r="E8" s="12" t="s">
        <v>54</v>
      </c>
      <c r="F8" s="11" t="s">
        <v>55</v>
      </c>
      <c r="G8" s="3">
        <v>1303</v>
      </c>
      <c r="H8" s="11" t="s">
        <v>36</v>
      </c>
      <c r="I8" s="1">
        <v>23</v>
      </c>
      <c r="J8" s="1">
        <v>20</v>
      </c>
      <c r="K8" s="9">
        <f t="shared" si="0"/>
        <v>0.8695652173913043</v>
      </c>
      <c r="L8" s="23"/>
    </row>
    <row r="9" spans="1:12" ht="22.5">
      <c r="A9" s="1">
        <v>7</v>
      </c>
      <c r="B9" s="30" t="s">
        <v>56</v>
      </c>
      <c r="C9" s="3" t="s">
        <v>57</v>
      </c>
      <c r="D9" s="6" t="s">
        <v>58</v>
      </c>
      <c r="E9" s="5" t="s">
        <v>59</v>
      </c>
      <c r="F9" s="6" t="s">
        <v>60</v>
      </c>
      <c r="G9" s="6" t="s">
        <v>61</v>
      </c>
      <c r="H9" s="11" t="s">
        <v>56</v>
      </c>
      <c r="I9" s="8">
        <v>58</v>
      </c>
      <c r="J9" s="8">
        <v>58</v>
      </c>
      <c r="K9" s="9">
        <f t="shared" si="0"/>
        <v>1</v>
      </c>
      <c r="L9" s="27">
        <f>SUM(J9:J11)/SUM(I9:I11)</f>
        <v>1</v>
      </c>
    </row>
    <row r="10" spans="1:12" ht="22.5">
      <c r="A10" s="1">
        <v>8</v>
      </c>
      <c r="B10" s="30"/>
      <c r="C10" s="3" t="s">
        <v>62</v>
      </c>
      <c r="D10" s="6" t="s">
        <v>63</v>
      </c>
      <c r="E10" s="5" t="s">
        <v>64</v>
      </c>
      <c r="F10" s="6" t="s">
        <v>1</v>
      </c>
      <c r="G10" s="6" t="s">
        <v>65</v>
      </c>
      <c r="H10" s="11" t="s">
        <v>56</v>
      </c>
      <c r="I10" s="8">
        <v>134</v>
      </c>
      <c r="J10" s="8">
        <v>134</v>
      </c>
      <c r="K10" s="9">
        <f t="shared" si="0"/>
        <v>1</v>
      </c>
      <c r="L10" s="27"/>
    </row>
    <row r="11" spans="1:12" ht="22.5">
      <c r="A11" s="1">
        <v>9</v>
      </c>
      <c r="B11" s="30"/>
      <c r="C11" s="3" t="s">
        <v>66</v>
      </c>
      <c r="D11" s="6" t="s">
        <v>67</v>
      </c>
      <c r="E11" s="5" t="s">
        <v>68</v>
      </c>
      <c r="F11" s="6" t="s">
        <v>2</v>
      </c>
      <c r="G11" s="6" t="s">
        <v>69</v>
      </c>
      <c r="H11" s="11" t="s">
        <v>56</v>
      </c>
      <c r="I11" s="8">
        <v>43</v>
      </c>
      <c r="J11" s="8">
        <v>43</v>
      </c>
      <c r="K11" s="9">
        <f t="shared" si="0"/>
        <v>1</v>
      </c>
      <c r="L11" s="27"/>
    </row>
    <row r="12" spans="1:12" ht="22.5">
      <c r="A12" s="1">
        <v>10</v>
      </c>
      <c r="B12" s="30" t="s">
        <v>70</v>
      </c>
      <c r="C12" s="3" t="s">
        <v>71</v>
      </c>
      <c r="D12" s="6" t="s">
        <v>72</v>
      </c>
      <c r="E12" s="5" t="s">
        <v>73</v>
      </c>
      <c r="F12" s="6" t="s">
        <v>74</v>
      </c>
      <c r="G12" s="6" t="s">
        <v>75</v>
      </c>
      <c r="H12" s="11" t="s">
        <v>70</v>
      </c>
      <c r="I12" s="8">
        <v>28</v>
      </c>
      <c r="J12" s="8">
        <v>28</v>
      </c>
      <c r="K12" s="9">
        <f t="shared" si="0"/>
        <v>1</v>
      </c>
      <c r="L12" s="27">
        <f>SUM(J12:J14)/SUM(I12:I14)</f>
        <v>0.9879518072289156</v>
      </c>
    </row>
    <row r="13" spans="1:12" ht="22.5">
      <c r="A13" s="1">
        <v>11</v>
      </c>
      <c r="B13" s="30"/>
      <c r="C13" s="3" t="s">
        <v>76</v>
      </c>
      <c r="D13" s="6" t="s">
        <v>77</v>
      </c>
      <c r="E13" s="5" t="s">
        <v>78</v>
      </c>
      <c r="F13" s="6" t="s">
        <v>3</v>
      </c>
      <c r="G13" s="6" t="s">
        <v>79</v>
      </c>
      <c r="H13" s="11" t="s">
        <v>70</v>
      </c>
      <c r="I13" s="8">
        <v>28</v>
      </c>
      <c r="J13" s="8">
        <v>27</v>
      </c>
      <c r="K13" s="9">
        <f t="shared" si="0"/>
        <v>0.9642857142857143</v>
      </c>
      <c r="L13" s="27"/>
    </row>
    <row r="14" spans="1:12" ht="14.25">
      <c r="A14" s="1">
        <v>12</v>
      </c>
      <c r="B14" s="30"/>
      <c r="C14" s="3" t="s">
        <v>80</v>
      </c>
      <c r="D14" s="6" t="s">
        <v>81</v>
      </c>
      <c r="E14" s="5" t="s">
        <v>82</v>
      </c>
      <c r="F14" s="6" t="s">
        <v>4</v>
      </c>
      <c r="G14" s="6" t="s">
        <v>83</v>
      </c>
      <c r="H14" s="11" t="s">
        <v>70</v>
      </c>
      <c r="I14" s="8">
        <v>27</v>
      </c>
      <c r="J14" s="8">
        <v>27</v>
      </c>
      <c r="K14" s="9">
        <f t="shared" si="0"/>
        <v>1</v>
      </c>
      <c r="L14" s="27"/>
    </row>
    <row r="15" spans="1:12" ht="14.25">
      <c r="A15" s="1">
        <v>13</v>
      </c>
      <c r="B15" s="30" t="s">
        <v>84</v>
      </c>
      <c r="C15" s="6" t="s">
        <v>85</v>
      </c>
      <c r="D15" s="6" t="s">
        <v>86</v>
      </c>
      <c r="E15" s="5" t="s">
        <v>5</v>
      </c>
      <c r="F15" s="6" t="s">
        <v>87</v>
      </c>
      <c r="G15" s="7" t="s">
        <v>6</v>
      </c>
      <c r="H15" s="11" t="s">
        <v>84</v>
      </c>
      <c r="I15" s="8">
        <v>58</v>
      </c>
      <c r="J15" s="8">
        <v>55</v>
      </c>
      <c r="K15" s="9">
        <f t="shared" si="0"/>
        <v>0.9482758620689655</v>
      </c>
      <c r="L15" s="27">
        <f>SUM(J15:J17)/SUM(I15:I17)</f>
        <v>0.9587155963302753</v>
      </c>
    </row>
    <row r="16" spans="1:12" ht="14.25">
      <c r="A16" s="1">
        <v>14</v>
      </c>
      <c r="B16" s="30"/>
      <c r="C16" s="6" t="s">
        <v>88</v>
      </c>
      <c r="D16" s="6" t="s">
        <v>89</v>
      </c>
      <c r="E16" s="5" t="s">
        <v>7</v>
      </c>
      <c r="F16" s="6" t="s">
        <v>90</v>
      </c>
      <c r="G16" s="6" t="s">
        <v>91</v>
      </c>
      <c r="H16" s="11" t="s">
        <v>84</v>
      </c>
      <c r="I16" s="8">
        <v>102</v>
      </c>
      <c r="J16" s="8">
        <v>99</v>
      </c>
      <c r="K16" s="9">
        <f t="shared" si="0"/>
        <v>0.9705882352941176</v>
      </c>
      <c r="L16" s="27"/>
    </row>
    <row r="17" spans="1:12" ht="14.25">
      <c r="A17" s="1">
        <v>15</v>
      </c>
      <c r="B17" s="30"/>
      <c r="C17" s="6" t="s">
        <v>92</v>
      </c>
      <c r="D17" s="6" t="s">
        <v>93</v>
      </c>
      <c r="E17" s="5" t="s">
        <v>8</v>
      </c>
      <c r="F17" s="6" t="s">
        <v>94</v>
      </c>
      <c r="G17" s="7" t="s">
        <v>6</v>
      </c>
      <c r="H17" s="11" t="s">
        <v>84</v>
      </c>
      <c r="I17" s="8">
        <v>58</v>
      </c>
      <c r="J17" s="8">
        <v>55</v>
      </c>
      <c r="K17" s="9">
        <f t="shared" si="0"/>
        <v>0.9482758620689655</v>
      </c>
      <c r="L17" s="27"/>
    </row>
    <row r="18" spans="1:12" ht="14.25">
      <c r="A18" s="1">
        <v>16</v>
      </c>
      <c r="B18" s="29" t="s">
        <v>95</v>
      </c>
      <c r="C18" s="6" t="s">
        <v>96</v>
      </c>
      <c r="D18" s="6" t="s">
        <v>97</v>
      </c>
      <c r="E18" s="5" t="s">
        <v>98</v>
      </c>
      <c r="F18" s="6" t="s">
        <v>99</v>
      </c>
      <c r="G18" s="6" t="s">
        <v>100</v>
      </c>
      <c r="H18" s="6" t="s">
        <v>95</v>
      </c>
      <c r="I18" s="8">
        <v>17</v>
      </c>
      <c r="J18" s="8">
        <v>17</v>
      </c>
      <c r="K18" s="9">
        <f t="shared" si="0"/>
        <v>1</v>
      </c>
      <c r="L18" s="23">
        <f>SUM(J18:J19)/SUM(I18:I19)</f>
        <v>0.9814814814814815</v>
      </c>
    </row>
    <row r="19" spans="1:12" ht="14.25">
      <c r="A19" s="1">
        <v>17</v>
      </c>
      <c r="B19" s="29"/>
      <c r="C19" s="6" t="s">
        <v>96</v>
      </c>
      <c r="D19" s="6" t="s">
        <v>101</v>
      </c>
      <c r="E19" s="5" t="s">
        <v>102</v>
      </c>
      <c r="F19" s="6" t="s">
        <v>103</v>
      </c>
      <c r="G19" s="7" t="s">
        <v>9</v>
      </c>
      <c r="H19" s="6" t="s">
        <v>95</v>
      </c>
      <c r="I19" s="8">
        <v>37</v>
      </c>
      <c r="J19" s="8">
        <v>36</v>
      </c>
      <c r="K19" s="9">
        <f t="shared" si="0"/>
        <v>0.972972972972973</v>
      </c>
      <c r="L19" s="23"/>
    </row>
    <row r="20" spans="1:12" ht="22.5">
      <c r="A20" s="1">
        <v>18</v>
      </c>
      <c r="B20" s="29" t="s">
        <v>104</v>
      </c>
      <c r="C20" s="6" t="s">
        <v>105</v>
      </c>
      <c r="D20" s="6" t="s">
        <v>106</v>
      </c>
      <c r="E20" s="5" t="s">
        <v>10</v>
      </c>
      <c r="F20" s="6" t="s">
        <v>107</v>
      </c>
      <c r="G20" s="6" t="s">
        <v>108</v>
      </c>
      <c r="H20" s="6" t="s">
        <v>104</v>
      </c>
      <c r="I20" s="8">
        <v>65</v>
      </c>
      <c r="J20" s="8">
        <v>63</v>
      </c>
      <c r="K20" s="9">
        <f t="shared" si="0"/>
        <v>0.9692307692307692</v>
      </c>
      <c r="L20" s="23">
        <f>SUM(J20:J21)/SUM(I20:I21)</f>
        <v>0.8699186991869918</v>
      </c>
    </row>
    <row r="21" spans="1:12" ht="22.5">
      <c r="A21" s="1">
        <v>19</v>
      </c>
      <c r="B21" s="29"/>
      <c r="C21" s="6" t="s">
        <v>105</v>
      </c>
      <c r="D21" s="6" t="s">
        <v>109</v>
      </c>
      <c r="E21" s="5" t="s">
        <v>110</v>
      </c>
      <c r="F21" s="6" t="s">
        <v>111</v>
      </c>
      <c r="G21" s="6" t="s">
        <v>112</v>
      </c>
      <c r="H21" s="6" t="s">
        <v>104</v>
      </c>
      <c r="I21" s="8">
        <v>58</v>
      </c>
      <c r="J21" s="8">
        <v>44</v>
      </c>
      <c r="K21" s="9">
        <f t="shared" si="0"/>
        <v>0.7586206896551724</v>
      </c>
      <c r="L21" s="23"/>
    </row>
    <row r="22" spans="1:12" ht="22.5">
      <c r="A22" s="1">
        <v>20</v>
      </c>
      <c r="B22" s="30" t="s">
        <v>113</v>
      </c>
      <c r="C22" s="14" t="s">
        <v>114</v>
      </c>
      <c r="D22" s="14" t="s">
        <v>115</v>
      </c>
      <c r="E22" s="15" t="s">
        <v>11</v>
      </c>
      <c r="F22" s="14" t="s">
        <v>12</v>
      </c>
      <c r="G22" s="14" t="s">
        <v>13</v>
      </c>
      <c r="H22" s="11" t="s">
        <v>116</v>
      </c>
      <c r="I22" s="15">
        <v>84</v>
      </c>
      <c r="J22" s="15">
        <v>79</v>
      </c>
      <c r="K22" s="9">
        <f t="shared" si="0"/>
        <v>0.9404761904761905</v>
      </c>
      <c r="L22" s="27">
        <f>SUM(J22:J23)/SUM(I22:I23)</f>
        <v>0.9671052631578947</v>
      </c>
    </row>
    <row r="23" spans="1:12" ht="14.25">
      <c r="A23" s="1">
        <v>21</v>
      </c>
      <c r="B23" s="30"/>
      <c r="C23" s="14" t="s">
        <v>117</v>
      </c>
      <c r="D23" s="14" t="s">
        <v>118</v>
      </c>
      <c r="E23" s="15" t="s">
        <v>14</v>
      </c>
      <c r="F23" s="14" t="s">
        <v>15</v>
      </c>
      <c r="G23" s="14" t="s">
        <v>16</v>
      </c>
      <c r="H23" s="11" t="s">
        <v>116</v>
      </c>
      <c r="I23" s="15">
        <v>68</v>
      </c>
      <c r="J23" s="15">
        <v>68</v>
      </c>
      <c r="K23" s="9">
        <f t="shared" si="0"/>
        <v>1</v>
      </c>
      <c r="L23" s="27"/>
    </row>
    <row r="24" spans="1:12" ht="14.25">
      <c r="A24" s="1">
        <v>22</v>
      </c>
      <c r="B24" s="29" t="s">
        <v>119</v>
      </c>
      <c r="C24" s="6" t="s">
        <v>120</v>
      </c>
      <c r="D24" s="6" t="s">
        <v>121</v>
      </c>
      <c r="E24" s="5" t="s">
        <v>122</v>
      </c>
      <c r="F24" s="6" t="s">
        <v>123</v>
      </c>
      <c r="G24" s="6" t="s">
        <v>124</v>
      </c>
      <c r="H24" s="6" t="s">
        <v>119</v>
      </c>
      <c r="I24" s="8">
        <v>51</v>
      </c>
      <c r="J24" s="8">
        <v>48</v>
      </c>
      <c r="K24" s="9">
        <f t="shared" si="0"/>
        <v>0.9411764705882353</v>
      </c>
      <c r="L24" s="23">
        <f>SUM(J24:J25)/SUM(I24:I25)</f>
        <v>0.9695121951219512</v>
      </c>
    </row>
    <row r="25" spans="1:12" ht="14.25">
      <c r="A25" s="1">
        <v>23</v>
      </c>
      <c r="B25" s="29"/>
      <c r="C25" s="6" t="s">
        <v>125</v>
      </c>
      <c r="D25" s="6" t="s">
        <v>126</v>
      </c>
      <c r="E25" s="5" t="s">
        <v>127</v>
      </c>
      <c r="F25" s="6" t="s">
        <v>128</v>
      </c>
      <c r="G25" s="6" t="s">
        <v>129</v>
      </c>
      <c r="H25" s="6" t="s">
        <v>119</v>
      </c>
      <c r="I25" s="8">
        <v>113</v>
      </c>
      <c r="J25" s="8">
        <v>111</v>
      </c>
      <c r="K25" s="9">
        <f t="shared" si="0"/>
        <v>0.9823008849557522</v>
      </c>
      <c r="L25" s="23"/>
    </row>
    <row r="26" spans="1:12" ht="22.5">
      <c r="A26" s="1">
        <v>24</v>
      </c>
      <c r="B26" s="28" t="s">
        <v>130</v>
      </c>
      <c r="C26" s="17" t="s">
        <v>131</v>
      </c>
      <c r="D26" s="18" t="s">
        <v>132</v>
      </c>
      <c r="E26" s="16" t="s">
        <v>133</v>
      </c>
      <c r="F26" s="17" t="s">
        <v>134</v>
      </c>
      <c r="G26" s="17" t="s">
        <v>135</v>
      </c>
      <c r="H26" s="16" t="s">
        <v>130</v>
      </c>
      <c r="I26" s="19">
        <v>60</v>
      </c>
      <c r="J26" s="19">
        <v>57</v>
      </c>
      <c r="K26" s="9">
        <f t="shared" si="0"/>
        <v>0.95</v>
      </c>
      <c r="L26" s="22">
        <f>SUM(J26:J27)/SUM(I26:I27)</f>
        <v>0.967741935483871</v>
      </c>
    </row>
    <row r="27" spans="1:12" ht="22.5">
      <c r="A27" s="1">
        <v>25</v>
      </c>
      <c r="B27" s="28"/>
      <c r="C27" s="17" t="s">
        <v>136</v>
      </c>
      <c r="D27" s="18" t="s">
        <v>137</v>
      </c>
      <c r="E27" s="16" t="s">
        <v>138</v>
      </c>
      <c r="F27" s="17" t="s">
        <v>139</v>
      </c>
      <c r="G27" s="17" t="s">
        <v>140</v>
      </c>
      <c r="H27" s="16" t="s">
        <v>130</v>
      </c>
      <c r="I27" s="19">
        <v>33</v>
      </c>
      <c r="J27" s="19">
        <v>33</v>
      </c>
      <c r="K27" s="9">
        <f t="shared" si="0"/>
        <v>1</v>
      </c>
      <c r="L27" s="22"/>
    </row>
    <row r="28" spans="1:12" ht="22.5">
      <c r="A28" s="1">
        <v>26</v>
      </c>
      <c r="B28" s="29" t="s">
        <v>141</v>
      </c>
      <c r="C28" s="6" t="s">
        <v>142</v>
      </c>
      <c r="D28" s="6" t="s">
        <v>143</v>
      </c>
      <c r="E28" s="5" t="s">
        <v>144</v>
      </c>
      <c r="F28" s="6" t="s">
        <v>145</v>
      </c>
      <c r="G28" s="6" t="s">
        <v>146</v>
      </c>
      <c r="H28" s="6" t="s">
        <v>141</v>
      </c>
      <c r="I28" s="8">
        <v>35</v>
      </c>
      <c r="J28" s="8">
        <v>34</v>
      </c>
      <c r="K28" s="9">
        <f t="shared" si="0"/>
        <v>0.9714285714285714</v>
      </c>
      <c r="L28" s="23">
        <f>SUM(J28:J29)/SUM(I28:I29)</f>
        <v>0.936</v>
      </c>
    </row>
    <row r="29" spans="1:12" ht="14.25">
      <c r="A29" s="1">
        <v>27</v>
      </c>
      <c r="B29" s="29"/>
      <c r="C29" s="6" t="s">
        <v>147</v>
      </c>
      <c r="D29" s="6" t="s">
        <v>148</v>
      </c>
      <c r="E29" s="5" t="s">
        <v>149</v>
      </c>
      <c r="F29" s="6" t="s">
        <v>150</v>
      </c>
      <c r="G29" s="6" t="s">
        <v>151</v>
      </c>
      <c r="H29" s="6" t="s">
        <v>141</v>
      </c>
      <c r="I29" s="8">
        <v>90</v>
      </c>
      <c r="J29" s="8">
        <v>83</v>
      </c>
      <c r="K29" s="9">
        <f t="shared" si="0"/>
        <v>0.9222222222222223</v>
      </c>
      <c r="L29" s="23"/>
    </row>
    <row r="30" spans="1:12" ht="14.25">
      <c r="A30" s="1">
        <v>28</v>
      </c>
      <c r="B30" s="29" t="s">
        <v>152</v>
      </c>
      <c r="C30" s="6" t="s">
        <v>153</v>
      </c>
      <c r="D30" s="6" t="s">
        <v>154</v>
      </c>
      <c r="E30" s="5" t="s">
        <v>155</v>
      </c>
      <c r="F30" s="6" t="s">
        <v>156</v>
      </c>
      <c r="G30" s="6" t="s">
        <v>157</v>
      </c>
      <c r="H30" s="6" t="s">
        <v>152</v>
      </c>
      <c r="I30" s="8">
        <v>47</v>
      </c>
      <c r="J30" s="8">
        <v>47</v>
      </c>
      <c r="K30" s="9">
        <f t="shared" si="0"/>
        <v>1</v>
      </c>
      <c r="L30" s="23">
        <f>SUM(J30:J31)/SUM(I30:I31)</f>
        <v>0.9523809523809523</v>
      </c>
    </row>
    <row r="31" spans="1:12" ht="14.25">
      <c r="A31" s="1">
        <v>29</v>
      </c>
      <c r="B31" s="29"/>
      <c r="C31" s="6" t="s">
        <v>158</v>
      </c>
      <c r="D31" s="6" t="s">
        <v>159</v>
      </c>
      <c r="E31" s="5" t="s">
        <v>160</v>
      </c>
      <c r="F31" s="6" t="s">
        <v>161</v>
      </c>
      <c r="G31" s="6" t="s">
        <v>162</v>
      </c>
      <c r="H31" s="6" t="s">
        <v>152</v>
      </c>
      <c r="I31" s="8">
        <v>37</v>
      </c>
      <c r="J31" s="8">
        <v>33</v>
      </c>
      <c r="K31" s="9">
        <f t="shared" si="0"/>
        <v>0.8918918918918919</v>
      </c>
      <c r="L31" s="23"/>
    </row>
    <row r="32" spans="1:12" ht="22.5">
      <c r="A32" s="1">
        <v>30</v>
      </c>
      <c r="B32" s="28" t="s">
        <v>163</v>
      </c>
      <c r="C32" s="17" t="s">
        <v>164</v>
      </c>
      <c r="D32" s="18" t="s">
        <v>165</v>
      </c>
      <c r="E32" s="16" t="s">
        <v>166</v>
      </c>
      <c r="F32" s="17" t="s">
        <v>167</v>
      </c>
      <c r="G32" s="17" t="s">
        <v>168</v>
      </c>
      <c r="H32" s="16" t="s">
        <v>163</v>
      </c>
      <c r="I32" s="19">
        <v>35</v>
      </c>
      <c r="J32" s="19">
        <v>35</v>
      </c>
      <c r="K32" s="9">
        <f t="shared" si="0"/>
        <v>1</v>
      </c>
      <c r="L32" s="22">
        <f>SUM(J32:J33)/SUM(I32:I33)</f>
        <v>0.9595959595959596</v>
      </c>
    </row>
    <row r="33" spans="1:12" ht="14.25">
      <c r="A33" s="1">
        <v>31</v>
      </c>
      <c r="B33" s="28"/>
      <c r="C33" s="17" t="s">
        <v>169</v>
      </c>
      <c r="D33" s="18" t="s">
        <v>170</v>
      </c>
      <c r="E33" s="16" t="s">
        <v>171</v>
      </c>
      <c r="F33" s="17" t="s">
        <v>172</v>
      </c>
      <c r="G33" s="17" t="s">
        <v>173</v>
      </c>
      <c r="H33" s="16" t="s">
        <v>163</v>
      </c>
      <c r="I33" s="19">
        <v>64</v>
      </c>
      <c r="J33" s="19">
        <v>60</v>
      </c>
      <c r="K33" s="9">
        <f t="shared" si="0"/>
        <v>0.9375</v>
      </c>
      <c r="L33" s="22"/>
    </row>
    <row r="34" spans="1:12" ht="14.25">
      <c r="A34" s="1">
        <v>32</v>
      </c>
      <c r="B34" s="28" t="s">
        <v>116</v>
      </c>
      <c r="C34" s="17" t="s">
        <v>174</v>
      </c>
      <c r="D34" s="18" t="s">
        <v>175</v>
      </c>
      <c r="E34" s="16" t="s">
        <v>176</v>
      </c>
      <c r="F34" s="17" t="s">
        <v>177</v>
      </c>
      <c r="G34" s="17" t="s">
        <v>178</v>
      </c>
      <c r="H34" s="16" t="s">
        <v>116</v>
      </c>
      <c r="I34" s="19">
        <v>46</v>
      </c>
      <c r="J34" s="19">
        <v>44</v>
      </c>
      <c r="K34" s="9">
        <f t="shared" si="0"/>
        <v>0.9565217391304348</v>
      </c>
      <c r="L34" s="22">
        <f>SUM(J34:J35)/SUM(I34:I35)</f>
        <v>0.9782608695652174</v>
      </c>
    </row>
    <row r="35" spans="1:12" ht="14.25">
      <c r="A35" s="1">
        <v>33</v>
      </c>
      <c r="B35" s="28"/>
      <c r="C35" s="17" t="s">
        <v>179</v>
      </c>
      <c r="D35" s="18" t="s">
        <v>180</v>
      </c>
      <c r="E35" s="16" t="s">
        <v>181</v>
      </c>
      <c r="F35" s="17" t="s">
        <v>182</v>
      </c>
      <c r="G35" s="17" t="s">
        <v>178</v>
      </c>
      <c r="H35" s="16" t="s">
        <v>116</v>
      </c>
      <c r="I35" s="19">
        <v>46</v>
      </c>
      <c r="J35" s="19">
        <v>46</v>
      </c>
      <c r="K35" s="9">
        <f t="shared" si="0"/>
        <v>1</v>
      </c>
      <c r="L35" s="22"/>
    </row>
    <row r="36" spans="1:12" ht="14.25">
      <c r="A36" s="1">
        <v>34</v>
      </c>
      <c r="B36" s="29" t="s">
        <v>183</v>
      </c>
      <c r="C36" s="6" t="s">
        <v>184</v>
      </c>
      <c r="D36" s="6" t="s">
        <v>185</v>
      </c>
      <c r="E36" s="5" t="s">
        <v>186</v>
      </c>
      <c r="F36" s="6" t="s">
        <v>187</v>
      </c>
      <c r="G36" s="6" t="s">
        <v>188</v>
      </c>
      <c r="H36" s="6" t="s">
        <v>183</v>
      </c>
      <c r="I36" s="8">
        <v>47</v>
      </c>
      <c r="J36" s="8">
        <v>46</v>
      </c>
      <c r="K36" s="9">
        <f t="shared" si="0"/>
        <v>0.9787234042553191</v>
      </c>
      <c r="L36" s="23">
        <f>SUM(J36:J39)/SUM(I36:I39)</f>
        <v>0.9787735849056604</v>
      </c>
    </row>
    <row r="37" spans="1:12" ht="22.5">
      <c r="A37" s="1">
        <v>35</v>
      </c>
      <c r="B37" s="29"/>
      <c r="C37" s="6" t="s">
        <v>189</v>
      </c>
      <c r="D37" s="6" t="s">
        <v>190</v>
      </c>
      <c r="E37" s="5" t="s">
        <v>191</v>
      </c>
      <c r="F37" s="6" t="s">
        <v>192</v>
      </c>
      <c r="G37" s="6" t="s">
        <v>193</v>
      </c>
      <c r="H37" s="6" t="s">
        <v>194</v>
      </c>
      <c r="I37" s="8">
        <v>109</v>
      </c>
      <c r="J37" s="8">
        <v>108</v>
      </c>
      <c r="K37" s="9">
        <f t="shared" si="0"/>
        <v>0.9908256880733946</v>
      </c>
      <c r="L37" s="23"/>
    </row>
    <row r="38" spans="1:12" ht="22.5">
      <c r="A38" s="1">
        <v>36</v>
      </c>
      <c r="B38" s="29"/>
      <c r="C38" s="6" t="s">
        <v>195</v>
      </c>
      <c r="D38" s="6" t="s">
        <v>196</v>
      </c>
      <c r="E38" s="5" t="s">
        <v>197</v>
      </c>
      <c r="F38" s="6" t="s">
        <v>198</v>
      </c>
      <c r="G38" s="7" t="s">
        <v>17</v>
      </c>
      <c r="H38" s="6" t="s">
        <v>183</v>
      </c>
      <c r="I38" s="8">
        <v>86</v>
      </c>
      <c r="J38" s="8">
        <v>79</v>
      </c>
      <c r="K38" s="9">
        <f t="shared" si="0"/>
        <v>0.9186046511627907</v>
      </c>
      <c r="L38" s="23"/>
    </row>
    <row r="39" spans="1:12" ht="14.25">
      <c r="A39" s="1">
        <v>37</v>
      </c>
      <c r="B39" s="29"/>
      <c r="C39" s="6" t="s">
        <v>199</v>
      </c>
      <c r="D39" s="6" t="s">
        <v>200</v>
      </c>
      <c r="E39" s="5" t="s">
        <v>201</v>
      </c>
      <c r="F39" s="6" t="s">
        <v>202</v>
      </c>
      <c r="G39" s="6" t="s">
        <v>203</v>
      </c>
      <c r="H39" s="6" t="s">
        <v>183</v>
      </c>
      <c r="I39" s="8">
        <v>182</v>
      </c>
      <c r="J39" s="8">
        <v>182</v>
      </c>
      <c r="K39" s="9">
        <f t="shared" si="0"/>
        <v>1</v>
      </c>
      <c r="L39" s="23"/>
    </row>
    <row r="40" spans="1:12" ht="33.75">
      <c r="A40" s="1">
        <v>38</v>
      </c>
      <c r="B40" s="12" t="s">
        <v>204</v>
      </c>
      <c r="C40" s="6" t="s">
        <v>205</v>
      </c>
      <c r="D40" s="6" t="s">
        <v>206</v>
      </c>
      <c r="E40" s="5" t="s">
        <v>18</v>
      </c>
      <c r="F40" s="6" t="s">
        <v>207</v>
      </c>
      <c r="G40" s="7" t="s">
        <v>19</v>
      </c>
      <c r="H40" s="11" t="s">
        <v>104</v>
      </c>
      <c r="I40" s="8">
        <v>139</v>
      </c>
      <c r="J40" s="8">
        <v>136</v>
      </c>
      <c r="K40" s="9">
        <f t="shared" si="0"/>
        <v>0.9784172661870504</v>
      </c>
      <c r="L40" s="13">
        <f>SUM(J40:J40)/SUM(I40:I40)</f>
        <v>0.9784172661870504</v>
      </c>
    </row>
    <row r="41" spans="1:12" ht="14.25">
      <c r="A41" s="1">
        <v>39</v>
      </c>
      <c r="B41" s="5" t="s">
        <v>208</v>
      </c>
      <c r="C41" s="6" t="s">
        <v>209</v>
      </c>
      <c r="D41" s="6" t="s">
        <v>210</v>
      </c>
      <c r="E41" s="5" t="s">
        <v>211</v>
      </c>
      <c r="F41" s="6" t="s">
        <v>212</v>
      </c>
      <c r="G41" s="6" t="s">
        <v>213</v>
      </c>
      <c r="H41" s="6" t="s">
        <v>113</v>
      </c>
      <c r="I41" s="8">
        <v>39</v>
      </c>
      <c r="J41" s="8">
        <v>39</v>
      </c>
      <c r="K41" s="9">
        <f t="shared" si="0"/>
        <v>1</v>
      </c>
      <c r="L41" s="10">
        <f>SUM(J41:J41)/SUM(I41:I41)</f>
        <v>1</v>
      </c>
    </row>
    <row r="43" spans="9:11" ht="14.25">
      <c r="I43" s="26" t="s">
        <v>214</v>
      </c>
      <c r="J43" s="26"/>
      <c r="K43" s="26"/>
    </row>
    <row r="44" spans="9:11" ht="14.25">
      <c r="I44" s="26" t="s">
        <v>215</v>
      </c>
      <c r="J44" s="26"/>
      <c r="K44" s="26"/>
    </row>
  </sheetData>
  <mergeCells count="32">
    <mergeCell ref="B4:B8"/>
    <mergeCell ref="B9:B11"/>
    <mergeCell ref="B12:B14"/>
    <mergeCell ref="A1:L1"/>
    <mergeCell ref="B15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9"/>
    <mergeCell ref="I44:K44"/>
    <mergeCell ref="L22:L23"/>
    <mergeCell ref="L24:L25"/>
    <mergeCell ref="L4:L8"/>
    <mergeCell ref="L9:L11"/>
    <mergeCell ref="L12:L14"/>
    <mergeCell ref="L15:L17"/>
    <mergeCell ref="L34:L35"/>
    <mergeCell ref="L36:L39"/>
    <mergeCell ref="K2:L2"/>
    <mergeCell ref="I43:K43"/>
    <mergeCell ref="L26:L27"/>
    <mergeCell ref="L28:L29"/>
    <mergeCell ref="L30:L31"/>
    <mergeCell ref="L32:L33"/>
    <mergeCell ref="L18:L19"/>
    <mergeCell ref="L20:L21"/>
  </mergeCells>
  <printOptions/>
  <pageMargins left="0.75" right="0.75" top="0.69" bottom="0.85" header="0.39" footer="0.5"/>
  <pageSetup horizontalDpi="600" verticalDpi="600" orientation="landscape" paperSize="9" r:id="rId1"/>
  <headerFooter alignWithMargins="0"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ckg</dc:creator>
  <cp:keywords/>
  <dc:description/>
  <cp:lastModifiedBy>ckg</cp:lastModifiedBy>
  <dcterms:created xsi:type="dcterms:W3CDTF">2016-03-14T01:54:54Z</dcterms:created>
  <dcterms:modified xsi:type="dcterms:W3CDTF">2016-03-14T02:06:43Z</dcterms:modified>
  <cp:category/>
  <cp:version/>
  <cp:contentType/>
  <cp:contentStatus/>
</cp:coreProperties>
</file>