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第9-10周" sheetId="1" r:id="rId1"/>
  </sheets>
  <definedNames>
    <definedName name="_xlnm.Print_Titles" localSheetId="0">'第9-10周'!$1:$1</definedName>
  </definedNames>
  <calcPr fullCalcOnLoad="1"/>
</workbook>
</file>

<file path=xl/sharedStrings.xml><?xml version="1.0" encoding="utf-8"?>
<sst xmlns="http://schemas.openxmlformats.org/spreadsheetml/2006/main" count="174" uniqueCount="139">
  <si>
    <t>听课时间
(月日第周星期，第节)</t>
  </si>
  <si>
    <t>5月4日第10周星期3，第6节</t>
  </si>
  <si>
    <t>商法</t>
  </si>
  <si>
    <r>
      <t>5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日第十周星期三第</t>
    </r>
    <r>
      <rPr>
        <sz val="10"/>
        <rFont val="Times New Roman"/>
        <family val="1"/>
      </rPr>
      <t>1-2</t>
    </r>
    <r>
      <rPr>
        <sz val="10"/>
        <rFont val="宋体"/>
        <family val="0"/>
      </rPr>
      <t>节</t>
    </r>
  </si>
  <si>
    <t>指导老师：刘怀金</t>
  </si>
  <si>
    <r>
      <t>运动人体科学实验（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）《神经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肌肉解剖学》</t>
    </r>
  </si>
  <si>
    <r>
      <t>体育</t>
    </r>
    <r>
      <rPr>
        <sz val="10"/>
        <rFont val="Times New Roman"/>
        <family val="1"/>
      </rPr>
      <t>14-2</t>
    </r>
    <r>
      <rPr>
        <sz val="10"/>
        <rFont val="宋体"/>
        <family val="0"/>
      </rPr>
      <t>班第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组</t>
    </r>
  </si>
  <si>
    <t>写作概论</t>
  </si>
  <si>
    <t>口译</t>
  </si>
  <si>
    <t>基础朝鲜语</t>
  </si>
  <si>
    <t>基础英语</t>
  </si>
  <si>
    <t>甘靖</t>
  </si>
  <si>
    <t>李祎</t>
  </si>
  <si>
    <t>4月25日第9周星期1，第6节</t>
  </si>
  <si>
    <t>管理信息系统</t>
  </si>
  <si>
    <t>4月25日第9周星期1，第7节</t>
  </si>
  <si>
    <t>餐饮管理</t>
  </si>
  <si>
    <t>4月25日第9周星期1，第3节</t>
  </si>
  <si>
    <t>网球</t>
  </si>
  <si>
    <t>4月25日第9周星期1，第4节</t>
  </si>
  <si>
    <t>5月3日第10周星期2，第3节</t>
  </si>
  <si>
    <t>太极拳</t>
  </si>
  <si>
    <t>计算机学院</t>
  </si>
  <si>
    <t>5月3日第10周星期2，第4节</t>
  </si>
  <si>
    <t>1-204</t>
  </si>
  <si>
    <t>英语听力</t>
  </si>
  <si>
    <t>1-206</t>
  </si>
  <si>
    <t>序号</t>
  </si>
  <si>
    <t>开课单位</t>
  </si>
  <si>
    <t>听课地点</t>
  </si>
  <si>
    <t>授课教师</t>
  </si>
  <si>
    <t>课程名称</t>
  </si>
  <si>
    <t>任教班级</t>
  </si>
  <si>
    <t>学生所在学院</t>
  </si>
  <si>
    <t>应到人数</t>
  </si>
  <si>
    <t>实到人数</t>
  </si>
  <si>
    <t>到课率</t>
  </si>
  <si>
    <t>政法学院</t>
  </si>
  <si>
    <t>杨忠明</t>
  </si>
  <si>
    <t>14法学1/2BF</t>
  </si>
  <si>
    <t>体育学院</t>
  </si>
  <si>
    <t>11-201</t>
  </si>
  <si>
    <t>中文学院</t>
  </si>
  <si>
    <t>4月22日第8周星期五，第3节</t>
  </si>
  <si>
    <t>15308</t>
  </si>
  <si>
    <t>阮娟</t>
  </si>
  <si>
    <t>汉语15-1BS,汉语15-3BF,</t>
  </si>
  <si>
    <t>外语学院</t>
  </si>
  <si>
    <t>4月22日第8周星期五，第4节</t>
  </si>
  <si>
    <t>吴静</t>
  </si>
  <si>
    <t>英语13-2BS</t>
  </si>
  <si>
    <t>4月27日第9周星期三，第3节</t>
  </si>
  <si>
    <t>刘微</t>
  </si>
  <si>
    <t>朝语13-1BF,朝语13-2BF</t>
  </si>
  <si>
    <t>4月27日第9周星期三，第4节</t>
  </si>
  <si>
    <t>付红丽</t>
  </si>
  <si>
    <t>英语14-4BF</t>
  </si>
  <si>
    <t>音乐学院</t>
  </si>
  <si>
    <t>4月27日，第九周星期三第3节</t>
  </si>
  <si>
    <t>4304</t>
  </si>
  <si>
    <t>谭思</t>
  </si>
  <si>
    <t>形体训练</t>
  </si>
  <si>
    <t>音乐13-4BJ</t>
  </si>
  <si>
    <t>4月27日，第九周星期三第4节</t>
  </si>
  <si>
    <t>尹炫方</t>
  </si>
  <si>
    <t>钢琴</t>
  </si>
  <si>
    <t>音乐14-3BJ</t>
  </si>
  <si>
    <t>美术学院</t>
  </si>
  <si>
    <t>5月4日，第十周星期三第3节</t>
  </si>
  <si>
    <t>3101</t>
  </si>
  <si>
    <t>朱洪峰</t>
  </si>
  <si>
    <t>男装工艺</t>
  </si>
  <si>
    <t>服设13-2BF</t>
  </si>
  <si>
    <t>5月4日，第十周星期三第4节</t>
  </si>
  <si>
    <t>3109</t>
  </si>
  <si>
    <t>黄坚波</t>
  </si>
  <si>
    <t>空间造型</t>
  </si>
  <si>
    <t>美术15-3BF</t>
  </si>
  <si>
    <t>物电学院</t>
  </si>
  <si>
    <t>4月25日第9周星期1第1节</t>
  </si>
  <si>
    <t>6109</t>
  </si>
  <si>
    <t>田芳</t>
  </si>
  <si>
    <t>电路分析</t>
  </si>
  <si>
    <t>电子15-4BF</t>
  </si>
  <si>
    <t>4月25日第9周星期1第4节</t>
  </si>
  <si>
    <t>15304</t>
  </si>
  <si>
    <t>徐旭玲</t>
  </si>
  <si>
    <t>大学物理（1）</t>
  </si>
  <si>
    <t>信息15-1BF、2BF</t>
  </si>
  <si>
    <t>机械学院</t>
  </si>
  <si>
    <t>5月4日第10周星期3第6节</t>
  </si>
  <si>
    <t>15415</t>
  </si>
  <si>
    <t>欧昌奇</t>
  </si>
  <si>
    <t>汽车检测与诊断技术</t>
  </si>
  <si>
    <t>汽服13-1BF</t>
  </si>
  <si>
    <t>信息学院</t>
  </si>
  <si>
    <t>4月25日第9周星期1第2节</t>
  </si>
  <si>
    <t>5409</t>
  </si>
  <si>
    <t>荣军</t>
  </si>
  <si>
    <t>电机与电力拖动</t>
  </si>
  <si>
    <t>自动化13-1BF、2BF</t>
  </si>
  <si>
    <t>5月4日第10周星期3第3节</t>
  </si>
  <si>
    <t>15212</t>
  </si>
  <si>
    <t>齐琦</t>
  </si>
  <si>
    <t>面向对象程序设计</t>
  </si>
  <si>
    <t>电信13-1BF</t>
  </si>
  <si>
    <t>5月4日第10周星期3第7节</t>
  </si>
  <si>
    <t>杨勃</t>
  </si>
  <si>
    <t>电信13-2BF</t>
  </si>
  <si>
    <t>计算机学院</t>
  </si>
  <si>
    <t>5月4日第十周星期三第三四节</t>
  </si>
  <si>
    <t>8教学楼410</t>
  </si>
  <si>
    <t>算法设计与分析</t>
  </si>
  <si>
    <t>计2014</t>
  </si>
  <si>
    <t>土建学院</t>
  </si>
  <si>
    <t>5月4日第十周星期三第五六节</t>
  </si>
  <si>
    <t>15教学楼207</t>
  </si>
  <si>
    <t>中国建筑史</t>
  </si>
  <si>
    <t>城规2014</t>
  </si>
  <si>
    <t>经管学院</t>
  </si>
  <si>
    <t>左国存</t>
  </si>
  <si>
    <t>13电商1BF</t>
  </si>
  <si>
    <t>张华</t>
  </si>
  <si>
    <t>14旅游1BF</t>
  </si>
  <si>
    <t>体艺部</t>
  </si>
  <si>
    <t>东院网球场</t>
  </si>
  <si>
    <t>谢毅</t>
  </si>
  <si>
    <t>新闻学院14级</t>
  </si>
  <si>
    <t>新闻学院</t>
  </si>
  <si>
    <t>东院田径棚</t>
  </si>
  <si>
    <t>巩志囡</t>
  </si>
  <si>
    <t>计算机15级</t>
  </si>
  <si>
    <t>公外部</t>
  </si>
  <si>
    <t>5月5日第10周星期四，第5节</t>
  </si>
  <si>
    <t>彭军</t>
  </si>
  <si>
    <t>体育1501</t>
  </si>
  <si>
    <t>5月5日第10周星期四，第6节</t>
  </si>
  <si>
    <t>刘阳</t>
  </si>
  <si>
    <t>15级体育教育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</si>
</sst>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7.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7.4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shrinkToFit="1"/>
    </xf>
    <xf numFmtId="49" fontId="21" fillId="0" borderId="10" xfId="0" applyNumberFormat="1" applyFont="1" applyBorder="1" applyAlignment="1">
      <alignment horizontal="left" vertical="center" shrinkToFit="1"/>
    </xf>
    <xf numFmtId="49" fontId="21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left" vertical="center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188" fontId="21" fillId="0" borderId="10" xfId="0" applyNumberFormat="1" applyFont="1" applyBorder="1" applyAlignment="1">
      <alignment horizontal="center" vertical="center"/>
    </xf>
    <xf numFmtId="188" fontId="21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workbookViewId="0" topLeftCell="A1">
      <selection activeCell="C25" sqref="C25"/>
    </sheetView>
  </sheetViews>
  <sheetFormatPr defaultColWidth="9.00390625" defaultRowHeight="14.25"/>
  <cols>
    <col min="1" max="1" width="5.125" style="20" customWidth="1"/>
    <col min="2" max="2" width="9.125" style="20" customWidth="1"/>
    <col min="3" max="3" width="23.25390625" style="0" customWidth="1"/>
    <col min="4" max="4" width="8.75390625" style="21" customWidth="1"/>
    <col min="5" max="5" width="7.875" style="0" customWidth="1"/>
    <col min="6" max="6" width="19.375" style="21" customWidth="1"/>
    <col min="7" max="7" width="10.75390625" style="22" customWidth="1"/>
    <col min="8" max="8" width="9.00390625" style="22" customWidth="1"/>
    <col min="9" max="9" width="5.75390625" style="23" customWidth="1"/>
    <col min="10" max="10" width="5.875" style="23" customWidth="1"/>
    <col min="11" max="12" width="7.25390625" style="0" customWidth="1"/>
  </cols>
  <sheetData>
    <row r="1" spans="1:12" ht="24">
      <c r="A1" s="1" t="s">
        <v>27</v>
      </c>
      <c r="B1" s="1" t="s">
        <v>28</v>
      </c>
      <c r="C1" s="2" t="s">
        <v>0</v>
      </c>
      <c r="D1" s="1" t="s">
        <v>29</v>
      </c>
      <c r="E1" s="1" t="s">
        <v>30</v>
      </c>
      <c r="F1" s="1" t="s">
        <v>31</v>
      </c>
      <c r="G1" s="2" t="s">
        <v>32</v>
      </c>
      <c r="H1" s="2" t="s">
        <v>33</v>
      </c>
      <c r="I1" s="2" t="s">
        <v>34</v>
      </c>
      <c r="J1" s="2" t="s">
        <v>35</v>
      </c>
      <c r="K1" s="24" t="s">
        <v>36</v>
      </c>
      <c r="L1" s="24"/>
    </row>
    <row r="2" spans="1:12" ht="18" customHeight="1">
      <c r="A2" s="1">
        <v>1</v>
      </c>
      <c r="B2" s="3" t="s">
        <v>37</v>
      </c>
      <c r="C2" s="2" t="s">
        <v>1</v>
      </c>
      <c r="D2" s="4">
        <v>15210</v>
      </c>
      <c r="E2" s="3" t="s">
        <v>38</v>
      </c>
      <c r="F2" s="4" t="s">
        <v>2</v>
      </c>
      <c r="G2" s="5" t="s">
        <v>39</v>
      </c>
      <c r="H2" s="3" t="s">
        <v>37</v>
      </c>
      <c r="I2" s="6">
        <v>91</v>
      </c>
      <c r="J2" s="6">
        <v>85</v>
      </c>
      <c r="K2" s="7">
        <f aca="true" t="shared" si="0" ref="K2:K27">J2/I2</f>
        <v>0.9340659340659341</v>
      </c>
      <c r="L2" s="8">
        <f>SUM(J2:J2)/SUM(I2:I2)</f>
        <v>0.9340659340659341</v>
      </c>
    </row>
    <row r="3" spans="1:12" ht="36">
      <c r="A3" s="9">
        <v>2</v>
      </c>
      <c r="B3" s="2" t="s">
        <v>40</v>
      </c>
      <c r="C3" s="10" t="s">
        <v>3</v>
      </c>
      <c r="D3" s="4" t="s">
        <v>41</v>
      </c>
      <c r="E3" s="11" t="s">
        <v>4</v>
      </c>
      <c r="F3" s="12" t="s">
        <v>5</v>
      </c>
      <c r="G3" s="11" t="s">
        <v>6</v>
      </c>
      <c r="H3" s="11" t="s">
        <v>40</v>
      </c>
      <c r="I3" s="9">
        <v>21</v>
      </c>
      <c r="J3" s="9">
        <v>20</v>
      </c>
      <c r="K3" s="7">
        <f t="shared" si="0"/>
        <v>0.9523809523809523</v>
      </c>
      <c r="L3" s="8">
        <f>SUM(J3:J3)/SUM(I3:I3)</f>
        <v>0.9523809523809523</v>
      </c>
    </row>
    <row r="4" spans="1:12" ht="24">
      <c r="A4" s="1">
        <v>3</v>
      </c>
      <c r="B4" s="3" t="s">
        <v>42</v>
      </c>
      <c r="C4" s="2" t="s">
        <v>43</v>
      </c>
      <c r="D4" s="4" t="s">
        <v>44</v>
      </c>
      <c r="E4" s="3" t="s">
        <v>45</v>
      </c>
      <c r="F4" s="4" t="s">
        <v>7</v>
      </c>
      <c r="G4" s="5" t="s">
        <v>46</v>
      </c>
      <c r="H4" s="3" t="s">
        <v>42</v>
      </c>
      <c r="I4" s="6">
        <v>88</v>
      </c>
      <c r="J4" s="6">
        <v>88</v>
      </c>
      <c r="K4" s="7">
        <f t="shared" si="0"/>
        <v>1</v>
      </c>
      <c r="L4" s="8">
        <f>SUM(J4:J4)/SUM(I4:I4)</f>
        <v>1</v>
      </c>
    </row>
    <row r="5" spans="1:12" ht="18.75" customHeight="1">
      <c r="A5" s="1">
        <v>4</v>
      </c>
      <c r="B5" s="25" t="s">
        <v>47</v>
      </c>
      <c r="C5" s="2" t="s">
        <v>48</v>
      </c>
      <c r="D5" s="4">
        <v>15301</v>
      </c>
      <c r="E5" s="3" t="s">
        <v>49</v>
      </c>
      <c r="F5" s="4" t="s">
        <v>8</v>
      </c>
      <c r="G5" s="5" t="s">
        <v>50</v>
      </c>
      <c r="H5" s="3" t="s">
        <v>47</v>
      </c>
      <c r="I5" s="6">
        <v>32</v>
      </c>
      <c r="J5" s="6">
        <v>32</v>
      </c>
      <c r="K5" s="7">
        <f t="shared" si="0"/>
        <v>1</v>
      </c>
      <c r="L5" s="27">
        <f>SUM(J5:J7)/SUM(I5:I7)</f>
        <v>0.975609756097561</v>
      </c>
    </row>
    <row r="6" spans="1:12" ht="24">
      <c r="A6" s="9">
        <v>5</v>
      </c>
      <c r="B6" s="25"/>
      <c r="C6" s="2" t="s">
        <v>51</v>
      </c>
      <c r="D6" s="4">
        <v>15307</v>
      </c>
      <c r="E6" s="3" t="s">
        <v>52</v>
      </c>
      <c r="F6" s="4" t="s">
        <v>9</v>
      </c>
      <c r="G6" s="5" t="s">
        <v>53</v>
      </c>
      <c r="H6" s="3" t="s">
        <v>47</v>
      </c>
      <c r="I6" s="6">
        <v>25</v>
      </c>
      <c r="J6" s="6">
        <v>24</v>
      </c>
      <c r="K6" s="7">
        <f t="shared" si="0"/>
        <v>0.96</v>
      </c>
      <c r="L6" s="27"/>
    </row>
    <row r="7" spans="1:12" ht="17.25" customHeight="1">
      <c r="A7" s="1">
        <v>6</v>
      </c>
      <c r="B7" s="25"/>
      <c r="C7" s="2" t="s">
        <v>54</v>
      </c>
      <c r="D7" s="4">
        <v>15306</v>
      </c>
      <c r="E7" s="3" t="s">
        <v>55</v>
      </c>
      <c r="F7" s="4" t="s">
        <v>10</v>
      </c>
      <c r="G7" s="5" t="s">
        <v>56</v>
      </c>
      <c r="H7" s="3" t="s">
        <v>47</v>
      </c>
      <c r="I7" s="6">
        <v>25</v>
      </c>
      <c r="J7" s="6">
        <v>24</v>
      </c>
      <c r="K7" s="7">
        <f t="shared" si="0"/>
        <v>0.96</v>
      </c>
      <c r="L7" s="27"/>
    </row>
    <row r="8" spans="1:12" ht="17.25" customHeight="1">
      <c r="A8" s="1">
        <v>7</v>
      </c>
      <c r="B8" s="25" t="s">
        <v>57</v>
      </c>
      <c r="C8" s="4" t="s">
        <v>58</v>
      </c>
      <c r="D8" s="4" t="s">
        <v>59</v>
      </c>
      <c r="E8" s="13" t="s">
        <v>60</v>
      </c>
      <c r="F8" s="14" t="s">
        <v>61</v>
      </c>
      <c r="G8" s="15" t="s">
        <v>62</v>
      </c>
      <c r="H8" s="3" t="s">
        <v>57</v>
      </c>
      <c r="I8" s="2">
        <v>37</v>
      </c>
      <c r="J8" s="2">
        <v>32</v>
      </c>
      <c r="K8" s="7">
        <f t="shared" si="0"/>
        <v>0.8648648648648649</v>
      </c>
      <c r="L8" s="27">
        <f>SUM(J8:J9)/SUM(I8:I9)</f>
        <v>0.8979591836734694</v>
      </c>
    </row>
    <row r="9" spans="1:12" ht="17.25" customHeight="1">
      <c r="A9" s="1">
        <v>8</v>
      </c>
      <c r="B9" s="25"/>
      <c r="C9" s="4" t="s">
        <v>63</v>
      </c>
      <c r="D9" s="4">
        <v>4203</v>
      </c>
      <c r="E9" s="1" t="s">
        <v>64</v>
      </c>
      <c r="F9" s="14" t="s">
        <v>65</v>
      </c>
      <c r="G9" s="15" t="s">
        <v>66</v>
      </c>
      <c r="H9" s="13" t="s">
        <v>57</v>
      </c>
      <c r="I9" s="2">
        <v>12</v>
      </c>
      <c r="J9" s="2">
        <v>12</v>
      </c>
      <c r="K9" s="7">
        <f t="shared" si="0"/>
        <v>1</v>
      </c>
      <c r="L9" s="27"/>
    </row>
    <row r="10" spans="1:12" ht="17.25" customHeight="1">
      <c r="A10" s="9">
        <v>9</v>
      </c>
      <c r="B10" s="25" t="s">
        <v>67</v>
      </c>
      <c r="C10" s="4" t="s">
        <v>68</v>
      </c>
      <c r="D10" s="4" t="s">
        <v>69</v>
      </c>
      <c r="E10" s="3" t="s">
        <v>70</v>
      </c>
      <c r="F10" s="4" t="s">
        <v>71</v>
      </c>
      <c r="G10" s="16" t="s">
        <v>72</v>
      </c>
      <c r="H10" s="3" t="s">
        <v>67</v>
      </c>
      <c r="I10" s="6">
        <v>24</v>
      </c>
      <c r="J10" s="6">
        <v>20</v>
      </c>
      <c r="K10" s="7">
        <f t="shared" si="0"/>
        <v>0.8333333333333334</v>
      </c>
      <c r="L10" s="27">
        <f>SUM(J10:J11)/SUM(I10:I11)</f>
        <v>0.8837209302325582</v>
      </c>
    </row>
    <row r="11" spans="1:12" ht="17.25" customHeight="1">
      <c r="A11" s="1">
        <v>10</v>
      </c>
      <c r="B11" s="25"/>
      <c r="C11" s="4" t="s">
        <v>73</v>
      </c>
      <c r="D11" s="4" t="s">
        <v>74</v>
      </c>
      <c r="E11" s="3" t="s">
        <v>75</v>
      </c>
      <c r="F11" s="4" t="s">
        <v>76</v>
      </c>
      <c r="G11" s="16" t="s">
        <v>77</v>
      </c>
      <c r="H11" s="3" t="s">
        <v>67</v>
      </c>
      <c r="I11" s="6">
        <v>19</v>
      </c>
      <c r="J11" s="6">
        <v>18</v>
      </c>
      <c r="K11" s="7">
        <f t="shared" si="0"/>
        <v>0.9473684210526315</v>
      </c>
      <c r="L11" s="27"/>
    </row>
    <row r="12" spans="1:12" ht="17.25" customHeight="1">
      <c r="A12" s="1">
        <v>11</v>
      </c>
      <c r="B12" s="25" t="s">
        <v>78</v>
      </c>
      <c r="C12" s="4" t="s">
        <v>79</v>
      </c>
      <c r="D12" s="4" t="s">
        <v>80</v>
      </c>
      <c r="E12" s="3" t="s">
        <v>81</v>
      </c>
      <c r="F12" s="4" t="s">
        <v>82</v>
      </c>
      <c r="G12" s="5" t="s">
        <v>83</v>
      </c>
      <c r="H12" s="3" t="s">
        <v>78</v>
      </c>
      <c r="I12" s="6">
        <v>66</v>
      </c>
      <c r="J12" s="6">
        <v>57</v>
      </c>
      <c r="K12" s="7">
        <f t="shared" si="0"/>
        <v>0.8636363636363636</v>
      </c>
      <c r="L12" s="27">
        <f>SUM(J12:J13)/SUM(I12:I13)</f>
        <v>0.8571428571428571</v>
      </c>
    </row>
    <row r="13" spans="1:12" ht="24">
      <c r="A13" s="9">
        <v>12</v>
      </c>
      <c r="B13" s="25"/>
      <c r="C13" s="4" t="s">
        <v>84</v>
      </c>
      <c r="D13" s="4" t="s">
        <v>85</v>
      </c>
      <c r="E13" s="3" t="s">
        <v>86</v>
      </c>
      <c r="F13" s="4" t="s">
        <v>87</v>
      </c>
      <c r="G13" s="5" t="s">
        <v>88</v>
      </c>
      <c r="H13" s="3" t="s">
        <v>78</v>
      </c>
      <c r="I13" s="6">
        <v>116</v>
      </c>
      <c r="J13" s="6">
        <v>99</v>
      </c>
      <c r="K13" s="7">
        <f t="shared" si="0"/>
        <v>0.853448275862069</v>
      </c>
      <c r="L13" s="27"/>
    </row>
    <row r="14" spans="1:12" ht="18.75" customHeight="1">
      <c r="A14" s="1">
        <v>13</v>
      </c>
      <c r="B14" s="3" t="s">
        <v>89</v>
      </c>
      <c r="C14" s="4" t="s">
        <v>90</v>
      </c>
      <c r="D14" s="4" t="s">
        <v>91</v>
      </c>
      <c r="E14" s="3" t="s">
        <v>92</v>
      </c>
      <c r="F14" s="4" t="s">
        <v>93</v>
      </c>
      <c r="G14" s="5" t="s">
        <v>94</v>
      </c>
      <c r="H14" s="3" t="s">
        <v>89</v>
      </c>
      <c r="I14" s="6">
        <v>39</v>
      </c>
      <c r="J14" s="6">
        <v>33</v>
      </c>
      <c r="K14" s="7">
        <f t="shared" si="0"/>
        <v>0.8461538461538461</v>
      </c>
      <c r="L14" s="8">
        <f>SUM(J14:J14)/SUM(I14:I14)</f>
        <v>0.8461538461538461</v>
      </c>
    </row>
    <row r="15" spans="1:12" ht="24">
      <c r="A15" s="1">
        <v>14</v>
      </c>
      <c r="B15" s="25" t="s">
        <v>95</v>
      </c>
      <c r="C15" s="4" t="s">
        <v>96</v>
      </c>
      <c r="D15" s="4" t="s">
        <v>97</v>
      </c>
      <c r="E15" s="3" t="s">
        <v>98</v>
      </c>
      <c r="F15" s="4" t="s">
        <v>99</v>
      </c>
      <c r="G15" s="5" t="s">
        <v>100</v>
      </c>
      <c r="H15" s="3" t="s">
        <v>95</v>
      </c>
      <c r="I15" s="6">
        <v>91</v>
      </c>
      <c r="J15" s="6">
        <v>87</v>
      </c>
      <c r="K15" s="7">
        <f t="shared" si="0"/>
        <v>0.9560439560439561</v>
      </c>
      <c r="L15" s="27">
        <f>SUM(J15:J17)/SUM(I15:I17)</f>
        <v>0.88</v>
      </c>
    </row>
    <row r="16" spans="1:12" ht="14.25">
      <c r="A16" s="1">
        <v>15</v>
      </c>
      <c r="B16" s="25"/>
      <c r="C16" s="4" t="s">
        <v>101</v>
      </c>
      <c r="D16" s="4" t="s">
        <v>102</v>
      </c>
      <c r="E16" s="3" t="s">
        <v>103</v>
      </c>
      <c r="F16" s="4" t="s">
        <v>104</v>
      </c>
      <c r="G16" s="5" t="s">
        <v>105</v>
      </c>
      <c r="H16" s="3" t="s">
        <v>95</v>
      </c>
      <c r="I16" s="6">
        <v>43</v>
      </c>
      <c r="J16" s="6">
        <v>37</v>
      </c>
      <c r="K16" s="7">
        <f t="shared" si="0"/>
        <v>0.8604651162790697</v>
      </c>
      <c r="L16" s="27"/>
    </row>
    <row r="17" spans="1:12" ht="14.25">
      <c r="A17" s="9">
        <v>16</v>
      </c>
      <c r="B17" s="25"/>
      <c r="C17" s="4" t="s">
        <v>106</v>
      </c>
      <c r="D17" s="4" t="s">
        <v>102</v>
      </c>
      <c r="E17" s="3" t="s">
        <v>107</v>
      </c>
      <c r="F17" s="4" t="s">
        <v>104</v>
      </c>
      <c r="G17" s="5" t="s">
        <v>108</v>
      </c>
      <c r="H17" s="3" t="s">
        <v>95</v>
      </c>
      <c r="I17" s="6">
        <v>41</v>
      </c>
      <c r="J17" s="6">
        <v>30</v>
      </c>
      <c r="K17" s="7">
        <f t="shared" si="0"/>
        <v>0.7317073170731707</v>
      </c>
      <c r="L17" s="27"/>
    </row>
    <row r="18" spans="1:12" ht="14.25">
      <c r="A18" s="1">
        <v>17</v>
      </c>
      <c r="B18" s="3" t="s">
        <v>109</v>
      </c>
      <c r="C18" s="4" t="s">
        <v>110</v>
      </c>
      <c r="D18" s="4" t="s">
        <v>111</v>
      </c>
      <c r="E18" s="3" t="s">
        <v>11</v>
      </c>
      <c r="F18" s="4" t="s">
        <v>112</v>
      </c>
      <c r="G18" s="5" t="s">
        <v>113</v>
      </c>
      <c r="H18" s="3" t="s">
        <v>109</v>
      </c>
      <c r="I18" s="6">
        <v>69</v>
      </c>
      <c r="J18" s="6">
        <v>60</v>
      </c>
      <c r="K18" s="7">
        <f t="shared" si="0"/>
        <v>0.8695652173913043</v>
      </c>
      <c r="L18" s="8">
        <f>SUM(J18:J18)/SUM(I18:I18)</f>
        <v>0.8695652173913043</v>
      </c>
    </row>
    <row r="19" spans="1:12" ht="14.25">
      <c r="A19" s="1">
        <v>20</v>
      </c>
      <c r="B19" s="3" t="s">
        <v>114</v>
      </c>
      <c r="C19" s="4" t="s">
        <v>115</v>
      </c>
      <c r="D19" s="4" t="s">
        <v>116</v>
      </c>
      <c r="E19" s="3" t="s">
        <v>12</v>
      </c>
      <c r="F19" s="4" t="s">
        <v>117</v>
      </c>
      <c r="G19" s="5" t="s">
        <v>118</v>
      </c>
      <c r="H19" s="3" t="s">
        <v>114</v>
      </c>
      <c r="I19" s="6">
        <v>46</v>
      </c>
      <c r="J19" s="6">
        <v>44</v>
      </c>
      <c r="K19" s="7">
        <f t="shared" si="0"/>
        <v>0.9565217391304348</v>
      </c>
      <c r="L19" s="8">
        <f>SUM(J19:J19)/SUM(I19:I19)</f>
        <v>0.9565217391304348</v>
      </c>
    </row>
    <row r="20" spans="1:12" ht="14.25">
      <c r="A20" s="1">
        <v>21</v>
      </c>
      <c r="B20" s="25" t="s">
        <v>119</v>
      </c>
      <c r="C20" s="2" t="s">
        <v>13</v>
      </c>
      <c r="D20" s="4">
        <v>15313</v>
      </c>
      <c r="E20" s="3" t="s">
        <v>120</v>
      </c>
      <c r="F20" s="4" t="s">
        <v>14</v>
      </c>
      <c r="G20" s="5" t="s">
        <v>121</v>
      </c>
      <c r="H20" s="3" t="s">
        <v>119</v>
      </c>
      <c r="I20" s="6">
        <v>49</v>
      </c>
      <c r="J20" s="6">
        <v>48</v>
      </c>
      <c r="K20" s="7">
        <f t="shared" si="0"/>
        <v>0.9795918367346939</v>
      </c>
      <c r="L20" s="27">
        <f>SUM(J20:J21)/SUM(I20:I21)</f>
        <v>0.9880952380952381</v>
      </c>
    </row>
    <row r="21" spans="1:12" ht="14.25">
      <c r="A21" s="1">
        <v>22</v>
      </c>
      <c r="B21" s="25"/>
      <c r="C21" s="2" t="s">
        <v>15</v>
      </c>
      <c r="D21" s="4">
        <v>15315</v>
      </c>
      <c r="E21" s="3" t="s">
        <v>122</v>
      </c>
      <c r="F21" s="4" t="s">
        <v>16</v>
      </c>
      <c r="G21" s="5" t="s">
        <v>123</v>
      </c>
      <c r="H21" s="3" t="s">
        <v>119</v>
      </c>
      <c r="I21" s="6">
        <v>35</v>
      </c>
      <c r="J21" s="6">
        <v>35</v>
      </c>
      <c r="K21" s="7">
        <f t="shared" si="0"/>
        <v>1</v>
      </c>
      <c r="L21" s="27"/>
    </row>
    <row r="22" spans="1:12" ht="14.25">
      <c r="A22" s="9">
        <v>23</v>
      </c>
      <c r="B22" s="25" t="s">
        <v>124</v>
      </c>
      <c r="C22" s="2" t="s">
        <v>17</v>
      </c>
      <c r="D22" s="4" t="s">
        <v>125</v>
      </c>
      <c r="E22" s="3" t="s">
        <v>126</v>
      </c>
      <c r="F22" s="4" t="s">
        <v>18</v>
      </c>
      <c r="G22" s="5" t="s">
        <v>127</v>
      </c>
      <c r="H22" s="3" t="s">
        <v>128</v>
      </c>
      <c r="I22" s="6">
        <v>36</v>
      </c>
      <c r="J22" s="6">
        <v>36</v>
      </c>
      <c r="K22" s="7">
        <f t="shared" si="0"/>
        <v>1</v>
      </c>
      <c r="L22" s="27">
        <f>SUM(J22:J25)/SUM(I22:I25)</f>
        <v>1</v>
      </c>
    </row>
    <row r="23" spans="1:12" ht="14.25">
      <c r="A23" s="1">
        <v>24</v>
      </c>
      <c r="B23" s="25"/>
      <c r="C23" s="2" t="s">
        <v>19</v>
      </c>
      <c r="D23" s="4" t="s">
        <v>125</v>
      </c>
      <c r="E23" s="3" t="s">
        <v>126</v>
      </c>
      <c r="F23" s="4" t="s">
        <v>18</v>
      </c>
      <c r="G23" s="5" t="s">
        <v>127</v>
      </c>
      <c r="H23" s="3" t="s">
        <v>128</v>
      </c>
      <c r="I23" s="6">
        <v>36</v>
      </c>
      <c r="J23" s="6">
        <v>36</v>
      </c>
      <c r="K23" s="7">
        <f t="shared" si="0"/>
        <v>1</v>
      </c>
      <c r="L23" s="27"/>
    </row>
    <row r="24" spans="1:12" ht="14.25">
      <c r="A24" s="1">
        <v>25</v>
      </c>
      <c r="B24" s="25"/>
      <c r="C24" s="2" t="s">
        <v>20</v>
      </c>
      <c r="D24" s="4" t="s">
        <v>129</v>
      </c>
      <c r="E24" s="3" t="s">
        <v>130</v>
      </c>
      <c r="F24" s="4" t="s">
        <v>21</v>
      </c>
      <c r="G24" s="5" t="s">
        <v>131</v>
      </c>
      <c r="H24" s="11" t="s">
        <v>22</v>
      </c>
      <c r="I24" s="6">
        <v>34</v>
      </c>
      <c r="J24" s="6">
        <v>34</v>
      </c>
      <c r="K24" s="7">
        <f t="shared" si="0"/>
        <v>1</v>
      </c>
      <c r="L24" s="27"/>
    </row>
    <row r="25" spans="1:12" ht="14.25">
      <c r="A25" s="9">
        <v>26</v>
      </c>
      <c r="B25" s="25"/>
      <c r="C25" s="2" t="s">
        <v>23</v>
      </c>
      <c r="D25" s="4" t="s">
        <v>129</v>
      </c>
      <c r="E25" s="3" t="s">
        <v>130</v>
      </c>
      <c r="F25" s="4" t="s">
        <v>21</v>
      </c>
      <c r="G25" s="5" t="s">
        <v>131</v>
      </c>
      <c r="H25" s="11" t="s">
        <v>22</v>
      </c>
      <c r="I25" s="6">
        <v>34</v>
      </c>
      <c r="J25" s="6">
        <v>34</v>
      </c>
      <c r="K25" s="7">
        <f t="shared" si="0"/>
        <v>1</v>
      </c>
      <c r="L25" s="27"/>
    </row>
    <row r="26" spans="1:12" ht="14.25">
      <c r="A26" s="1">
        <v>27</v>
      </c>
      <c r="B26" s="25" t="s">
        <v>132</v>
      </c>
      <c r="C26" s="2" t="s">
        <v>133</v>
      </c>
      <c r="D26" s="4" t="s">
        <v>24</v>
      </c>
      <c r="E26" s="3" t="s">
        <v>134</v>
      </c>
      <c r="F26" s="4" t="s">
        <v>25</v>
      </c>
      <c r="G26" s="5" t="s">
        <v>135</v>
      </c>
      <c r="H26" s="3" t="s">
        <v>40</v>
      </c>
      <c r="I26" s="6">
        <v>36</v>
      </c>
      <c r="J26" s="6">
        <v>36</v>
      </c>
      <c r="K26" s="7">
        <f t="shared" si="0"/>
        <v>1</v>
      </c>
      <c r="L26" s="27">
        <f>SUM(J26:J27)/SUM(I26:I27)</f>
        <v>0.8955223880597015</v>
      </c>
    </row>
    <row r="27" spans="1:12" ht="14.25">
      <c r="A27" s="1">
        <v>28</v>
      </c>
      <c r="B27" s="25"/>
      <c r="C27" s="2" t="s">
        <v>136</v>
      </c>
      <c r="D27" s="4" t="s">
        <v>26</v>
      </c>
      <c r="E27" s="3" t="s">
        <v>137</v>
      </c>
      <c r="F27" s="4" t="s">
        <v>25</v>
      </c>
      <c r="G27" s="5" t="s">
        <v>138</v>
      </c>
      <c r="H27" s="3" t="s">
        <v>40</v>
      </c>
      <c r="I27" s="6">
        <v>31</v>
      </c>
      <c r="J27" s="6">
        <v>24</v>
      </c>
      <c r="K27" s="7">
        <f t="shared" si="0"/>
        <v>0.7741935483870968</v>
      </c>
      <c r="L27" s="27"/>
    </row>
    <row r="28" spans="1:12" ht="14.25">
      <c r="A28" s="1"/>
      <c r="B28" s="1"/>
      <c r="C28" s="17"/>
      <c r="D28" s="4"/>
      <c r="E28" s="17"/>
      <c r="F28" s="18"/>
      <c r="G28" s="19"/>
      <c r="H28" s="19"/>
      <c r="I28" s="2">
        <f>SUM(I2:I27)</f>
        <v>1176</v>
      </c>
      <c r="J28" s="2">
        <f>SUM(J2:J27)</f>
        <v>1085</v>
      </c>
      <c r="K28" s="26">
        <f>SUM(J28:J28)/SUM(I28:I28)</f>
        <v>0.9226190476190477</v>
      </c>
      <c r="L28" s="26"/>
    </row>
  </sheetData>
  <sheetProtection/>
  <mergeCells count="18">
    <mergeCell ref="K28:L28"/>
    <mergeCell ref="B26:B27"/>
    <mergeCell ref="L5:L7"/>
    <mergeCell ref="L8:L9"/>
    <mergeCell ref="L10:L11"/>
    <mergeCell ref="L12:L13"/>
    <mergeCell ref="L15:L17"/>
    <mergeCell ref="L20:L21"/>
    <mergeCell ref="L22:L25"/>
    <mergeCell ref="L26:L27"/>
    <mergeCell ref="B12:B13"/>
    <mergeCell ref="B15:B17"/>
    <mergeCell ref="B20:B21"/>
    <mergeCell ref="B22:B25"/>
    <mergeCell ref="K1:L1"/>
    <mergeCell ref="B5:B7"/>
    <mergeCell ref="B8:B9"/>
    <mergeCell ref="B10:B11"/>
  </mergeCells>
  <printOptions/>
  <pageMargins left="0.7480314960629921" right="0.7480314960629921" top="1.535433070866142" bottom="0.984251968503937" header="0.8267716535433072" footer="0.5118110236220472"/>
  <pageSetup horizontalDpi="600" verticalDpi="600" orientation="landscape" paperSize="9" r:id="rId1"/>
  <headerFooter alignWithMargins="0">
    <oddHeader>&amp;C&amp;"黑体,常规"&amp;18 2015-2016学年第二学期第9-10周教学督查情况通报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ckg</dc:creator>
  <cp:keywords/>
  <dc:description/>
  <cp:lastModifiedBy>ckg</cp:lastModifiedBy>
  <cp:lastPrinted>2016-05-09T03:12:41Z</cp:lastPrinted>
  <dcterms:created xsi:type="dcterms:W3CDTF">2016-05-09T03:11:45Z</dcterms:created>
  <dcterms:modified xsi:type="dcterms:W3CDTF">2016-05-09T03:33:33Z</dcterms:modified>
  <cp:category/>
  <cp:version/>
  <cp:contentType/>
  <cp:contentStatus/>
</cp:coreProperties>
</file>